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a\Desktop\"/>
    </mc:Choice>
  </mc:AlternateContent>
  <bookViews>
    <workbookView xWindow="0" yWindow="0" windowWidth="23040" windowHeight="8904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 s="1"/>
  <c r="F15" i="1"/>
  <c r="E15" i="1"/>
  <c r="D15" i="1"/>
  <c r="C15" i="1"/>
  <c r="B15" i="1"/>
  <c r="G13" i="1"/>
  <c r="G12" i="1"/>
  <c r="G11" i="1"/>
  <c r="G10" i="1"/>
  <c r="F10" i="1"/>
  <c r="E10" i="1"/>
  <c r="D10" i="1"/>
  <c r="C10" i="1"/>
  <c r="B10" i="1"/>
  <c r="G9" i="1"/>
  <c r="E8" i="1"/>
  <c r="G8" i="1" s="1"/>
  <c r="E7" i="1"/>
  <c r="G7" i="1" s="1"/>
  <c r="G6" i="1" s="1"/>
  <c r="G5" i="1" s="1"/>
  <c r="G19" i="1" s="1"/>
  <c r="F6" i="1"/>
  <c r="F5" i="1" s="1"/>
  <c r="F19" i="1" s="1"/>
  <c r="D6" i="1"/>
  <c r="C6" i="1"/>
  <c r="C5" i="1" s="1"/>
  <c r="C19" i="1" s="1"/>
  <c r="B6" i="1"/>
  <c r="B5" i="1" s="1"/>
  <c r="B19" i="1" s="1"/>
  <c r="D5" i="1"/>
  <c r="D19" i="1" s="1"/>
  <c r="E6" i="1" l="1"/>
  <c r="E5" i="1" s="1"/>
  <c r="E19" i="1" s="1"/>
</calcChain>
</file>

<file path=xl/sharedStrings.xml><?xml version="1.0" encoding="utf-8"?>
<sst xmlns="http://schemas.openxmlformats.org/spreadsheetml/2006/main" count="27" uniqueCount="27">
  <si>
    <t>PODER ÓRGÃO:</t>
  </si>
  <si>
    <t>PREFEITURA MUNICIPAL DE LAJES</t>
  </si>
  <si>
    <t xml:space="preserve">SALDO DA DÍVIDA ATIVA     </t>
  </si>
  <si>
    <t xml:space="preserve">     Em mil reais</t>
  </si>
  <si>
    <t>NATUREZA DA DÍVIDA ATIVA</t>
  </si>
  <si>
    <t>SALDO DO EXERCÍCIO ANTERIOR  (a)</t>
  </si>
  <si>
    <t>MOVIMENTO NO EXERCÍCIO</t>
  </si>
  <si>
    <t>SALDO PARA O EXERCÍCIO SEGUINTE (a+b+c-d-e)</t>
  </si>
  <si>
    <t>INSCRIÇÃO     (b)</t>
  </si>
  <si>
    <t>ATUALIZAÇÃO (c)</t>
  </si>
  <si>
    <t>RECEBIMENTO (d)</t>
  </si>
  <si>
    <t>PRESCRIÇÃO   (e)</t>
  </si>
  <si>
    <t>DÍVIDA ATIVA TRIBUTÁRIA</t>
  </si>
  <si>
    <t>IMPOSTOS</t>
  </si>
  <si>
    <t xml:space="preserve">       IPTU</t>
  </si>
  <si>
    <t xml:space="preserve">       ISS</t>
  </si>
  <si>
    <t xml:space="preserve">       ITBI</t>
  </si>
  <si>
    <t>TAXAS</t>
  </si>
  <si>
    <t xml:space="preserve">       TAXAS PELO EXERCÍCIO DO PODER DE POLÍCIA</t>
  </si>
  <si>
    <t xml:space="preserve">       TAXAS PELA PRESTAÇÃO DE SERVIÇO</t>
  </si>
  <si>
    <t xml:space="preserve"> (-)AJUSTE DE PERDAS DE DÍVIDA ATIVA TRIBUTÁRIA    </t>
  </si>
  <si>
    <t xml:space="preserve">CONTRIBUIÇÃO DE MELHORIA </t>
  </si>
  <si>
    <t>DÍVIDA ATIVA NÃO TRIBUTÁRIA</t>
  </si>
  <si>
    <t xml:space="preserve">       MULTAS</t>
  </si>
  <si>
    <t xml:space="preserve">       DEMAIS DÍVIDAS NÃO TRIBUTÁRIAS</t>
  </si>
  <si>
    <t xml:space="preserve"> (-)AJUSTE DE PERDAS DE DÍVIDA ATIVA NÃO TRIBUTÁRIA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</si>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</sst>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/>
    <xf numFmtId="4" fontId="4" fillId="3" borderId="15" xfId="0" applyNumberFormat="1" applyFont="1" applyFill="1" applyBorder="1"/>
    <xf numFmtId="4" fontId="4" fillId="3" borderId="16" xfId="0" applyNumberFormat="1" applyFont="1" applyFill="1" applyBorder="1"/>
    <xf numFmtId="0" fontId="2" fillId="0" borderId="0" xfId="0" applyFont="1"/>
    <xf numFmtId="4" fontId="4" fillId="0" borderId="0" xfId="0" applyNumberFormat="1" applyFont="1"/>
    <xf numFmtId="4" fontId="4" fillId="0" borderId="17" xfId="0" applyNumberFormat="1" applyFont="1" applyBorder="1"/>
    <xf numFmtId="0" fontId="4" fillId="0" borderId="0" xfId="0" applyFont="1"/>
    <xf numFmtId="4" fontId="4" fillId="0" borderId="0" xfId="0" applyNumberFormat="1" applyFont="1" applyAlignment="1">
      <alignment horizontal="right"/>
    </xf>
    <xf numFmtId="4" fontId="5" fillId="0" borderId="17" xfId="0" applyNumberFormat="1" applyFont="1" applyBorder="1"/>
    <xf numFmtId="4" fontId="2" fillId="2" borderId="0" xfId="0" applyNumberFormat="1" applyFont="1" applyFill="1"/>
    <xf numFmtId="4" fontId="4" fillId="2" borderId="0" xfId="0" applyNumberFormat="1" applyFont="1" applyFill="1"/>
    <xf numFmtId="4" fontId="4" fillId="2" borderId="17" xfId="0" applyNumberFormat="1" applyFont="1" applyFill="1" applyBorder="1"/>
    <xf numFmtId="0" fontId="2" fillId="2" borderId="18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1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22" sqref="C22"/>
    </sheetView>
  </sheetViews>
  <sheetFormatPr defaultRowHeight="14.4" x14ac:dyDescent="0.3"/>
  <cols>
    <col min="1" max="1" width="38.44140625" bestFit="1" customWidth="1"/>
    <col min="2" max="7" width="21.33203125" customWidth="1"/>
  </cols>
  <sheetData>
    <row r="1" spans="1:7" x14ac:dyDescent="0.3">
      <c r="A1" s="1" t="s">
        <v>0</v>
      </c>
      <c r="B1" s="1" t="s">
        <v>1</v>
      </c>
      <c r="C1" s="1"/>
      <c r="D1" s="1"/>
    </row>
    <row r="2" spans="1:7" x14ac:dyDescent="0.3">
      <c r="A2" s="2" t="s">
        <v>2</v>
      </c>
      <c r="B2" s="2"/>
      <c r="C2" s="2"/>
      <c r="D2" s="2"/>
      <c r="E2" s="2"/>
      <c r="F2" s="2"/>
      <c r="G2" s="3" t="s">
        <v>3</v>
      </c>
    </row>
    <row r="3" spans="1:7" x14ac:dyDescent="0.3">
      <c r="A3" s="4" t="s">
        <v>4</v>
      </c>
      <c r="B3" s="5" t="s">
        <v>5</v>
      </c>
      <c r="C3" s="6" t="s">
        <v>6</v>
      </c>
      <c r="D3" s="7"/>
      <c r="E3" s="8"/>
      <c r="F3" s="9"/>
      <c r="G3" s="10" t="s">
        <v>7</v>
      </c>
    </row>
    <row r="4" spans="1:7" ht="19.2" x14ac:dyDescent="0.3">
      <c r="A4" s="11"/>
      <c r="B4" s="12"/>
      <c r="C4" s="13" t="s">
        <v>8</v>
      </c>
      <c r="D4" s="13" t="s">
        <v>9</v>
      </c>
      <c r="E4" s="13" t="s">
        <v>10</v>
      </c>
      <c r="F4" s="14" t="s">
        <v>11</v>
      </c>
      <c r="G4" s="15"/>
    </row>
    <row r="5" spans="1:7" x14ac:dyDescent="0.3">
      <c r="A5" s="16" t="s">
        <v>12</v>
      </c>
      <c r="B5" s="17">
        <f>B6+B10+B13+B14</f>
        <v>3610273.47</v>
      </c>
      <c r="C5" s="17">
        <f t="shared" ref="C5:G5" si="0">C6+C10+C13+C14</f>
        <v>1764603.94</v>
      </c>
      <c r="D5" s="17">
        <f t="shared" si="0"/>
        <v>0</v>
      </c>
      <c r="E5" s="17">
        <f t="shared" si="0"/>
        <v>50911.729999999996</v>
      </c>
      <c r="F5" s="17">
        <f t="shared" si="0"/>
        <v>0</v>
      </c>
      <c r="G5" s="18">
        <f t="shared" si="0"/>
        <v>5323965.68</v>
      </c>
    </row>
    <row r="6" spans="1:7" x14ac:dyDescent="0.3">
      <c r="A6" s="19" t="s">
        <v>13</v>
      </c>
      <c r="B6" s="20">
        <f>B7+B8+B9</f>
        <v>4430412.24</v>
      </c>
      <c r="C6" s="20">
        <f>C7+C8+C9</f>
        <v>1764603.94</v>
      </c>
      <c r="D6" s="20">
        <f t="shared" ref="D6:F6" si="1">D7+D8+D9</f>
        <v>0</v>
      </c>
      <c r="E6" s="20">
        <f t="shared" si="1"/>
        <v>50911.729999999996</v>
      </c>
      <c r="F6" s="20">
        <f t="shared" si="1"/>
        <v>0</v>
      </c>
      <c r="G6" s="21">
        <f>G7+G8+G9</f>
        <v>6144104.4500000002</v>
      </c>
    </row>
    <row r="7" spans="1:7" x14ac:dyDescent="0.3">
      <c r="A7" s="22" t="s">
        <v>14</v>
      </c>
      <c r="B7" s="20">
        <v>4429969.2</v>
      </c>
      <c r="C7" s="23">
        <v>1626352.2</v>
      </c>
      <c r="D7" s="23"/>
      <c r="E7" s="23">
        <f>46173.35+4734.89</f>
        <v>50908.24</v>
      </c>
      <c r="F7" s="23"/>
      <c r="G7" s="24">
        <f>B7+C7+D7-E7-F7</f>
        <v>6005413.1600000001</v>
      </c>
    </row>
    <row r="8" spans="1:7" x14ac:dyDescent="0.3">
      <c r="A8" s="22" t="s">
        <v>15</v>
      </c>
      <c r="B8" s="20">
        <v>443.04</v>
      </c>
      <c r="C8" s="23">
        <v>138251.74</v>
      </c>
      <c r="D8" s="23"/>
      <c r="E8" s="23">
        <f>3.49</f>
        <v>3.49</v>
      </c>
      <c r="F8" s="23"/>
      <c r="G8" s="24">
        <f t="shared" ref="G8" si="2">B8+C8+D8-E8-F8</f>
        <v>138691.29</v>
      </c>
    </row>
    <row r="9" spans="1:7" x14ac:dyDescent="0.3">
      <c r="A9" s="22" t="s">
        <v>16</v>
      </c>
      <c r="B9" s="20">
        <v>0</v>
      </c>
      <c r="C9" s="23"/>
      <c r="D9" s="23"/>
      <c r="E9" s="23"/>
      <c r="F9" s="23"/>
      <c r="G9" s="24">
        <f>B9+C9+D9-E9-F9</f>
        <v>0</v>
      </c>
    </row>
    <row r="10" spans="1:7" x14ac:dyDescent="0.3">
      <c r="A10" s="19" t="s">
        <v>17</v>
      </c>
      <c r="B10" s="20">
        <f>B11+B12</f>
        <v>0</v>
      </c>
      <c r="C10" s="20">
        <f t="shared" ref="C10:G10" si="3">C11+C12</f>
        <v>0</v>
      </c>
      <c r="D10" s="20">
        <f t="shared" si="3"/>
        <v>0</v>
      </c>
      <c r="E10" s="20">
        <f t="shared" si="3"/>
        <v>0</v>
      </c>
      <c r="F10" s="20">
        <f t="shared" si="3"/>
        <v>0</v>
      </c>
      <c r="G10" s="21">
        <f t="shared" si="3"/>
        <v>0</v>
      </c>
    </row>
    <row r="11" spans="1:7" x14ac:dyDescent="0.3">
      <c r="A11" s="22" t="s">
        <v>18</v>
      </c>
      <c r="B11" s="20">
        <v>0</v>
      </c>
      <c r="C11" s="23"/>
      <c r="D11" s="23"/>
      <c r="E11" s="23"/>
      <c r="F11" s="23"/>
      <c r="G11" s="24">
        <f>SUM(B11+C11+D11-E11-F11)</f>
        <v>0</v>
      </c>
    </row>
    <row r="12" spans="1:7" x14ac:dyDescent="0.3">
      <c r="A12" s="22" t="s">
        <v>19</v>
      </c>
      <c r="B12" s="20">
        <v>0</v>
      </c>
      <c r="C12" s="23"/>
      <c r="D12" s="23"/>
      <c r="E12" s="23"/>
      <c r="F12" s="23"/>
      <c r="G12" s="24">
        <f>SUM(B12+C12+D12-E12-F12)</f>
        <v>0</v>
      </c>
    </row>
    <row r="13" spans="1:7" x14ac:dyDescent="0.3">
      <c r="A13" s="19" t="s">
        <v>20</v>
      </c>
      <c r="B13" s="20">
        <v>-820138.77</v>
      </c>
      <c r="C13" s="23">
        <v>0</v>
      </c>
      <c r="D13" s="23">
        <v>0</v>
      </c>
      <c r="E13" s="23">
        <v>0</v>
      </c>
      <c r="F13" s="23">
        <v>0</v>
      </c>
      <c r="G13" s="24">
        <f>B13+C13+D13-E13-F13</f>
        <v>-820138.77</v>
      </c>
    </row>
    <row r="14" spans="1:7" x14ac:dyDescent="0.3">
      <c r="A14" s="19" t="s">
        <v>21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1">
        <v>0</v>
      </c>
    </row>
    <row r="15" spans="1:7" x14ac:dyDescent="0.3">
      <c r="A15" s="25" t="s">
        <v>22</v>
      </c>
      <c r="B15" s="26">
        <f>B16+B17-B18</f>
        <v>0</v>
      </c>
      <c r="C15" s="26">
        <f t="shared" ref="C15:G15" si="4">C16+C17</f>
        <v>6164.62</v>
      </c>
      <c r="D15" s="26">
        <f t="shared" si="4"/>
        <v>0</v>
      </c>
      <c r="E15" s="26">
        <f t="shared" si="4"/>
        <v>0</v>
      </c>
      <c r="F15" s="26">
        <f t="shared" si="4"/>
        <v>0</v>
      </c>
      <c r="G15" s="27">
        <f t="shared" si="4"/>
        <v>6164.62</v>
      </c>
    </row>
    <row r="16" spans="1:7" x14ac:dyDescent="0.3">
      <c r="A16" s="20" t="s">
        <v>23</v>
      </c>
      <c r="B16" s="20">
        <v>0</v>
      </c>
      <c r="C16" s="23"/>
      <c r="D16" s="23"/>
      <c r="E16" s="23"/>
      <c r="F16" s="23"/>
      <c r="G16" s="24">
        <f t="shared" ref="G16:G17" si="5">B16+C16+D16-E16-F16</f>
        <v>0</v>
      </c>
    </row>
    <row r="17" spans="1:7" x14ac:dyDescent="0.3">
      <c r="A17" s="20" t="s">
        <v>24</v>
      </c>
      <c r="B17" s="20">
        <v>0</v>
      </c>
      <c r="C17" s="23">
        <v>6164.62</v>
      </c>
      <c r="D17" s="23"/>
      <c r="E17" s="23"/>
      <c r="F17" s="23"/>
      <c r="G17" s="24">
        <f t="shared" si="5"/>
        <v>6164.62</v>
      </c>
    </row>
    <row r="18" spans="1:7" x14ac:dyDescent="0.3">
      <c r="A18" s="19" t="s">
        <v>25</v>
      </c>
      <c r="B18" s="20">
        <v>0</v>
      </c>
      <c r="C18" s="23">
        <v>0</v>
      </c>
      <c r="D18" s="23">
        <v>0</v>
      </c>
      <c r="E18" s="23">
        <v>0</v>
      </c>
      <c r="F18" s="23">
        <v>0</v>
      </c>
      <c r="G18" s="24">
        <f>B18+C18+D18-E18-F18</f>
        <v>0</v>
      </c>
    </row>
    <row r="19" spans="1:7" x14ac:dyDescent="0.3">
      <c r="A19" s="28" t="s">
        <v>26</v>
      </c>
      <c r="B19" s="29">
        <f t="shared" ref="B19:G19" si="6">B5+B15</f>
        <v>3610273.47</v>
      </c>
      <c r="C19" s="29">
        <f t="shared" si="6"/>
        <v>1770768.56</v>
      </c>
      <c r="D19" s="29">
        <f t="shared" si="6"/>
        <v>0</v>
      </c>
      <c r="E19" s="29">
        <f t="shared" si="6"/>
        <v>50911.729999999996</v>
      </c>
      <c r="F19" s="29">
        <f t="shared" si="6"/>
        <v>0</v>
      </c>
      <c r="G19" s="30">
        <f t="shared" si="6"/>
        <v>5330130.3</v>
      </c>
    </row>
  </sheetData>
  <protectedRanges>
    <protectedRange sqref="C5:D17 F5:F17" name="Intervalo1"/>
  </protectedRanges>
  <mergeCells count="5">
    <mergeCell ref="A2:F2"/>
    <mergeCell ref="A3:A4"/>
    <mergeCell ref="B3:B4"/>
    <mergeCell ref="C3:F3"/>
    <mergeCell ref="G3:G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</dc:creator>
  <cp:lastModifiedBy>erica</cp:lastModifiedBy>
  <dcterms:created xsi:type="dcterms:W3CDTF">2024-04-30T10:02:19Z</dcterms:created>
  <dcterms:modified xsi:type="dcterms:W3CDTF">2024-04-30T10:02:47Z</dcterms:modified>
</cp:coreProperties>
</file>